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工作表1" sheetId="2" r:id="rId1"/>
  </sheets>
  <definedNames>
    <definedName name="_xlnm._FilterDatabase" localSheetId="0" hidden="1">工作表1!$A$2:$G$59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<sst xmlns="http://schemas.openxmlformats.org/spreadsheetml/2006/main" count="166" uniqueCount="67">
  <si>
    <t>重庆城市管理职业大学2027届毕业生资源信息表</t>
  </si>
  <si>
    <t>院系名称</t>
  </si>
  <si>
    <t>专业名称</t>
  </si>
  <si>
    <t>学制</t>
  </si>
  <si>
    <t>学历层次</t>
  </si>
  <si>
    <t>男生</t>
  </si>
  <si>
    <t>女生</t>
  </si>
  <si>
    <t>毕业生人数</t>
  </si>
  <si>
    <t>民政与社会治理学院                                                               党总支书记： 江轲 86968819                                        副院长：李飞虎  86333346 
副书记：李国英 86662062                                               就业干事：陈紫薇  86662185</t>
  </si>
  <si>
    <t>婚庆服务与管理</t>
  </si>
  <si>
    <t>3年</t>
  </si>
  <si>
    <t>高职专科</t>
  </si>
  <si>
    <t>民政服务与管理</t>
  </si>
  <si>
    <t>现代殡葬技术与管理</t>
  </si>
  <si>
    <t>物业管理</t>
  </si>
  <si>
    <t>社会工作</t>
  </si>
  <si>
    <t>社区管理与服务</t>
  </si>
  <si>
    <t>合计</t>
  </si>
  <si>
    <t xml:space="preserve">商学院     
院长：邱  云  86968773                                                        
党总支副书记（主持工作）：唐鸿铃86056462                                
</t>
  </si>
  <si>
    <t xml:space="preserve">现代物流管理
</t>
  </si>
  <si>
    <t>市场营销</t>
  </si>
  <si>
    <t>商务英语</t>
  </si>
  <si>
    <t>连锁经营与管理</t>
  </si>
  <si>
    <t>国际经济与贸易</t>
  </si>
  <si>
    <t>跨境电子商务</t>
  </si>
  <si>
    <t>关务与外贸服务</t>
  </si>
  <si>
    <t>大数据与信息产业学院                                    
党总支书记：董  勇 86968802                                     院  长：梅青平  86968801                                                就业干事：陈昱铭 89856517</t>
  </si>
  <si>
    <t>软件技术</t>
  </si>
  <si>
    <t>计算机网络技术（专科）</t>
  </si>
  <si>
    <t>物联网应用技术</t>
  </si>
  <si>
    <t>大数据技术</t>
  </si>
  <si>
    <t>数字媒体应用技术</t>
  </si>
  <si>
    <t>人工智能技术应用</t>
  </si>
  <si>
    <t>智能工程学院 
党总支书记：余光琳 86333612 
院  长：吕坤颐  86278309
就业干事：李欣 89 856525</t>
  </si>
  <si>
    <t>工业机器人技术</t>
  </si>
  <si>
    <t>通信技术</t>
  </si>
  <si>
    <t>电子信息工程技术</t>
  </si>
  <si>
    <t>新能源汽车技术</t>
  </si>
  <si>
    <t>工业互联网应用</t>
  </si>
  <si>
    <t>集成电路技术</t>
  </si>
  <si>
    <t>智能网联汽车技术</t>
  </si>
  <si>
    <t>微电子技术</t>
  </si>
  <si>
    <t xml:space="preserve">          数智财经学院                                                 
党总支副书记、副院长：牟艳红 86968786                                    党总支副书记：刘小刚86288939
 学办主任：谭杰倪  86968754
就业干事：帅爱军 86968754</t>
  </si>
  <si>
    <t>大数据与财务管理</t>
  </si>
  <si>
    <t>金融服务与管理</t>
  </si>
  <si>
    <t>财税大数据应用</t>
  </si>
  <si>
    <t>大数据与会计</t>
  </si>
  <si>
    <t>文化与旅游学院                                                            党总支书记：郑  兵 86968856                                          院  长：陈娜  86968780                                               就业干事：田德林  86968770</t>
  </si>
  <si>
    <t>园林工程与技术</t>
  </si>
  <si>
    <t>现代文秘</t>
  </si>
  <si>
    <t>文化市场经营与管理</t>
  </si>
  <si>
    <t>酒店管理与数字化运营</t>
  </si>
  <si>
    <t>旅游管理</t>
  </si>
  <si>
    <t>会展策划与管理</t>
  </si>
  <si>
    <t>建筑室内设计</t>
  </si>
  <si>
    <t>智慧康养学院                                                 
党总支书记：张  俊 86968820                                     院  长：田奇恒  86664095                                               就业干事：龙婷  89856549</t>
  </si>
  <si>
    <t>社会体育</t>
  </si>
  <si>
    <t>护理</t>
  </si>
  <si>
    <t>康复治疗技术</t>
  </si>
  <si>
    <t>康复工程技术</t>
  </si>
  <si>
    <t>智慧健康养老服务与管理</t>
  </si>
  <si>
    <t>药品安全与质量</t>
  </si>
  <si>
    <t>医学美容技术</t>
  </si>
  <si>
    <t>婴幼儿托育服务与管理</t>
  </si>
  <si>
    <t>马克思主义学院
党总支书记：喻永均 86309523
院长：杨飏  86309523
综合办公室主任：李顺军  86309523
就业干事：左智谋  86309523</t>
  </si>
  <si>
    <t>党务工作</t>
  </si>
  <si>
    <t>毕业生总数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</si>
</sst>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color rgb="FF000000"/>
      <name val="Microsoft YaHei"/>
      <charset val="134"/>
    </font>
    <font>
      <sz val="11"/>
      <color rgb="FF000000"/>
      <name val="等线"/>
      <charset val="134"/>
    </font>
    <font>
      <sz val="14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Times New Roman"/>
      <charset val="134"/>
    </font>
    <font>
      <b/>
      <sz val="10"/>
      <color rgb="FF000000"/>
      <name val="微软雅黑"/>
      <charset val="134"/>
    </font>
    <font>
      <sz val="11"/>
      <color rgb="FF000000"/>
      <name val="Times New Roman"/>
      <charset val="134"/>
    </font>
    <font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8CDDFA"/>
      </right>
      <top style="thin">
        <color rgb="FF8CDDFA"/>
      </top>
      <bottom style="thin">
        <color rgb="FF8CDDFA"/>
      </bottom>
      <diagonal/>
    </border>
    <border>
      <left style="thin">
        <color rgb="FF8CDDFA"/>
      </left>
      <right style="thin">
        <color rgb="FF8CDDFA"/>
      </right>
      <top style="thin">
        <color rgb="FF8CDDFA"/>
      </top>
      <bottom style="thin">
        <color rgb="FF8CDDF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197"/>
  <sheetViews>
    <sheetView tabSelected="1" workbookViewId="0">
      <pane ySplit="3" topLeftCell="A4" activePane="bottomLeft" state="frozen"/>
      <selection/>
      <selection pane="bottomLeft" activeCell="H57" sqref="H57"/>
    </sheetView>
  </sheetViews>
  <sheetFormatPr defaultColWidth="9" defaultRowHeight="14.25"/>
  <cols>
    <col min="1" max="1" width="36.125" customWidth="1"/>
    <col min="2" max="2" width="21.3416666666667" customWidth="1"/>
    <col min="3" max="3" width="10.3" customWidth="1"/>
    <col min="4" max="4" width="15.2083333333333" customWidth="1"/>
    <col min="5" max="5" width="9.2" customWidth="1"/>
    <col min="6" max="6" width="9.44166666666667" customWidth="1"/>
    <col min="7" max="7" width="20.125" customWidth="1"/>
    <col min="8" max="24" width="18" customWidth="1"/>
  </cols>
  <sheetData>
    <row r="1" ht="18.75" customHeight="1" spans="1:2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33" customHeight="1" spans="1:2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8.75" customHeight="1" spans="1:24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6.5" customHeight="1" spans="1:24">
      <c r="A4" s="6" t="s">
        <v>8</v>
      </c>
      <c r="B4" s="7" t="s">
        <v>9</v>
      </c>
      <c r="C4" s="7" t="s">
        <v>10</v>
      </c>
      <c r="D4" s="7" t="s">
        <v>11</v>
      </c>
      <c r="E4" s="8">
        <v>16</v>
      </c>
      <c r="F4" s="8">
        <v>71</v>
      </c>
      <c r="G4" s="8">
        <f t="shared" ref="G4:G59" si="0">E4+F4</f>
        <v>87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6.5" customHeight="1" spans="1:24">
      <c r="A5" s="9"/>
      <c r="B5" s="10" t="s">
        <v>12</v>
      </c>
      <c r="C5" s="10" t="s">
        <v>10</v>
      </c>
      <c r="D5" s="10" t="s">
        <v>11</v>
      </c>
      <c r="E5" s="11">
        <v>18</v>
      </c>
      <c r="F5" s="11">
        <v>83</v>
      </c>
      <c r="G5" s="11">
        <f t="shared" si="0"/>
        <v>101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6.5" customHeight="1" spans="1:24">
      <c r="A6" s="9"/>
      <c r="B6" s="10" t="s">
        <v>13</v>
      </c>
      <c r="C6" s="10" t="s">
        <v>10</v>
      </c>
      <c r="D6" s="10" t="s">
        <v>11</v>
      </c>
      <c r="E6" s="11">
        <v>62</v>
      </c>
      <c r="F6" s="11">
        <v>154</v>
      </c>
      <c r="G6" s="11">
        <f t="shared" si="0"/>
        <v>216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6.5" customHeight="1" spans="1:24">
      <c r="A7" s="9"/>
      <c r="B7" s="10" t="s">
        <v>14</v>
      </c>
      <c r="C7" s="10" t="s">
        <v>10</v>
      </c>
      <c r="D7" s="10" t="s">
        <v>11</v>
      </c>
      <c r="E7" s="11">
        <v>16</v>
      </c>
      <c r="F7" s="11">
        <v>47</v>
      </c>
      <c r="G7" s="11">
        <f t="shared" si="0"/>
        <v>63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6.5" customHeight="1" spans="1:24">
      <c r="A8" s="9"/>
      <c r="B8" s="10" t="s">
        <v>15</v>
      </c>
      <c r="C8" s="10" t="s">
        <v>10</v>
      </c>
      <c r="D8" s="10" t="s">
        <v>11</v>
      </c>
      <c r="E8" s="11">
        <v>16</v>
      </c>
      <c r="F8" s="11">
        <v>86</v>
      </c>
      <c r="G8" s="11">
        <f t="shared" si="0"/>
        <v>102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6.5" customHeight="1" spans="1:24">
      <c r="A9" s="9"/>
      <c r="B9" s="10" t="s">
        <v>16</v>
      </c>
      <c r="C9" s="10" t="s">
        <v>10</v>
      </c>
      <c r="D9" s="10" t="s">
        <v>11</v>
      </c>
      <c r="E9" s="11">
        <v>13</v>
      </c>
      <c r="F9" s="11">
        <v>76</v>
      </c>
      <c r="G9" s="11">
        <f t="shared" si="0"/>
        <v>89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6.5" customHeight="1" spans="1:24">
      <c r="A10" s="9"/>
      <c r="B10" s="12" t="s">
        <v>17</v>
      </c>
      <c r="C10" s="12"/>
      <c r="D10" s="12"/>
      <c r="E10" s="11">
        <f>SUM(E4:E9)</f>
        <v>141</v>
      </c>
      <c r="F10" s="11">
        <f>SUM(F4:F9)</f>
        <v>517</v>
      </c>
      <c r="G10" s="11">
        <f t="shared" si="0"/>
        <v>658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6.5" customHeight="1" spans="1:24">
      <c r="A11" s="13" t="s">
        <v>18</v>
      </c>
      <c r="B11" s="14" t="s">
        <v>19</v>
      </c>
      <c r="C11" s="10" t="s">
        <v>10</v>
      </c>
      <c r="D11" s="10" t="s">
        <v>11</v>
      </c>
      <c r="E11" s="11">
        <v>28</v>
      </c>
      <c r="F11" s="11">
        <v>68</v>
      </c>
      <c r="G11" s="11">
        <f t="shared" si="0"/>
        <v>96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6.5" customHeight="1" spans="1:24">
      <c r="A12" s="9"/>
      <c r="B12" s="10" t="s">
        <v>20</v>
      </c>
      <c r="C12" s="10" t="s">
        <v>10</v>
      </c>
      <c r="D12" s="10" t="s">
        <v>11</v>
      </c>
      <c r="E12" s="11">
        <v>24</v>
      </c>
      <c r="F12" s="11">
        <v>60</v>
      </c>
      <c r="G12" s="11">
        <f t="shared" si="0"/>
        <v>84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6.5" customHeight="1" spans="1:24">
      <c r="A13" s="9"/>
      <c r="B13" s="10" t="s">
        <v>21</v>
      </c>
      <c r="C13" s="10" t="s">
        <v>10</v>
      </c>
      <c r="D13" s="10" t="s">
        <v>11</v>
      </c>
      <c r="E13" s="11">
        <v>14</v>
      </c>
      <c r="F13" s="11">
        <v>55</v>
      </c>
      <c r="G13" s="11">
        <f t="shared" si="0"/>
        <v>69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6.5" customHeight="1" spans="1:24">
      <c r="A14" s="9"/>
      <c r="B14" s="10" t="s">
        <v>22</v>
      </c>
      <c r="C14" s="10" t="s">
        <v>10</v>
      </c>
      <c r="D14" s="10" t="s">
        <v>11</v>
      </c>
      <c r="E14" s="11">
        <v>20</v>
      </c>
      <c r="F14" s="11">
        <v>39</v>
      </c>
      <c r="G14" s="11">
        <f t="shared" si="0"/>
        <v>59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6.5" customHeight="1" spans="1:24">
      <c r="A15" s="9"/>
      <c r="B15" s="10" t="s">
        <v>23</v>
      </c>
      <c r="C15" s="10" t="s">
        <v>10</v>
      </c>
      <c r="D15" s="10" t="s">
        <v>11</v>
      </c>
      <c r="E15" s="11">
        <v>26</v>
      </c>
      <c r="F15" s="11">
        <v>37</v>
      </c>
      <c r="G15" s="11">
        <f t="shared" si="0"/>
        <v>63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6.5" customHeight="1" spans="1:24">
      <c r="A16" s="9"/>
      <c r="B16" s="10" t="s">
        <v>24</v>
      </c>
      <c r="C16" s="10" t="s">
        <v>10</v>
      </c>
      <c r="D16" s="10" t="s">
        <v>11</v>
      </c>
      <c r="E16" s="11">
        <v>22</v>
      </c>
      <c r="F16" s="11">
        <v>48</v>
      </c>
      <c r="G16" s="11">
        <f t="shared" si="0"/>
        <v>70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6.5" customHeight="1" spans="1:24">
      <c r="A17" s="9"/>
      <c r="B17" s="10" t="s">
        <v>25</v>
      </c>
      <c r="C17" s="10" t="s">
        <v>10</v>
      </c>
      <c r="D17" s="10" t="s">
        <v>11</v>
      </c>
      <c r="E17" s="11">
        <v>3</v>
      </c>
      <c r="F17" s="11">
        <v>50</v>
      </c>
      <c r="G17" s="11">
        <f t="shared" si="0"/>
        <v>53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6.5" customHeight="1" spans="1:24">
      <c r="A18" s="9"/>
      <c r="B18" s="12" t="s">
        <v>17</v>
      </c>
      <c r="C18" s="12"/>
      <c r="D18" s="12"/>
      <c r="E18" s="11">
        <f>SUM(E11:E17)</f>
        <v>137</v>
      </c>
      <c r="F18" s="11">
        <f>SUM(F11:F17)</f>
        <v>357</v>
      </c>
      <c r="G18" s="11">
        <f t="shared" si="0"/>
        <v>494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6.5" customHeight="1" spans="1:24">
      <c r="A19" s="14" t="s">
        <v>26</v>
      </c>
      <c r="B19" s="10" t="s">
        <v>27</v>
      </c>
      <c r="C19" s="10" t="s">
        <v>10</v>
      </c>
      <c r="D19" s="10" t="s">
        <v>11</v>
      </c>
      <c r="E19" s="11">
        <v>50</v>
      </c>
      <c r="F19" s="11">
        <v>30</v>
      </c>
      <c r="G19" s="11">
        <f t="shared" si="0"/>
        <v>80</v>
      </c>
      <c r="H19" s="1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6.5" customHeight="1" spans="1:24">
      <c r="A20" s="9"/>
      <c r="B20" s="16" t="s">
        <v>28</v>
      </c>
      <c r="C20" s="16" t="s">
        <v>10</v>
      </c>
      <c r="D20" s="16" t="s">
        <v>11</v>
      </c>
      <c r="E20" s="11">
        <v>91</v>
      </c>
      <c r="F20" s="11">
        <v>77</v>
      </c>
      <c r="G20" s="11">
        <f t="shared" si="0"/>
        <v>168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6.5" customHeight="1" spans="1:24">
      <c r="A21" s="9"/>
      <c r="B21" s="10" t="s">
        <v>29</v>
      </c>
      <c r="C21" s="10" t="s">
        <v>10</v>
      </c>
      <c r="D21" s="10" t="s">
        <v>11</v>
      </c>
      <c r="E21" s="11">
        <v>49</v>
      </c>
      <c r="F21" s="11">
        <v>40</v>
      </c>
      <c r="G21" s="11">
        <f t="shared" si="0"/>
        <v>89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6.5" customHeight="1" spans="1:24">
      <c r="A22" s="9"/>
      <c r="B22" s="10" t="s">
        <v>30</v>
      </c>
      <c r="C22" s="10" t="s">
        <v>10</v>
      </c>
      <c r="D22" s="10" t="s">
        <v>11</v>
      </c>
      <c r="E22" s="11">
        <v>28</v>
      </c>
      <c r="F22" s="11">
        <v>49</v>
      </c>
      <c r="G22" s="11">
        <f t="shared" si="0"/>
        <v>77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6.5" customHeight="1" spans="1:24">
      <c r="A23" s="9"/>
      <c r="B23" s="10" t="s">
        <v>31</v>
      </c>
      <c r="C23" s="10" t="s">
        <v>10</v>
      </c>
      <c r="D23" s="10" t="s">
        <v>11</v>
      </c>
      <c r="E23" s="11">
        <v>34</v>
      </c>
      <c r="F23" s="11">
        <v>100</v>
      </c>
      <c r="G23" s="11">
        <f t="shared" si="0"/>
        <v>134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6.5" customHeight="1" spans="1:24">
      <c r="A24" s="9"/>
      <c r="B24" s="10" t="s">
        <v>32</v>
      </c>
      <c r="C24" s="10" t="s">
        <v>10</v>
      </c>
      <c r="D24" s="10" t="s">
        <v>11</v>
      </c>
      <c r="E24" s="11">
        <v>40</v>
      </c>
      <c r="F24" s="11">
        <v>28</v>
      </c>
      <c r="G24" s="11">
        <f t="shared" si="0"/>
        <v>68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6.5" customHeight="1" spans="1:24">
      <c r="A25" s="9"/>
      <c r="B25" s="12" t="s">
        <v>17</v>
      </c>
      <c r="C25" s="12"/>
      <c r="D25" s="12"/>
      <c r="E25" s="11">
        <f>SUM(E19:E24)</f>
        <v>292</v>
      </c>
      <c r="F25" s="11">
        <f>SUM(F19:F24)</f>
        <v>324</v>
      </c>
      <c r="G25" s="11">
        <f t="shared" si="0"/>
        <v>616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6.5" customHeight="1" spans="1:24">
      <c r="A26" s="14" t="s">
        <v>33</v>
      </c>
      <c r="B26" s="10" t="s">
        <v>34</v>
      </c>
      <c r="C26" s="10" t="s">
        <v>10</v>
      </c>
      <c r="D26" s="10" t="s">
        <v>11</v>
      </c>
      <c r="E26" s="11">
        <v>60</v>
      </c>
      <c r="F26" s="11">
        <v>6</v>
      </c>
      <c r="G26" s="11">
        <f t="shared" si="0"/>
        <v>66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6.5" customHeight="1" spans="1:24">
      <c r="A27" s="9"/>
      <c r="B27" s="10" t="s">
        <v>35</v>
      </c>
      <c r="C27" s="10" t="s">
        <v>10</v>
      </c>
      <c r="D27" s="10" t="s">
        <v>11</v>
      </c>
      <c r="E27" s="11">
        <v>58</v>
      </c>
      <c r="F27" s="11">
        <v>52</v>
      </c>
      <c r="G27" s="11">
        <f t="shared" si="0"/>
        <v>110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6.5" customHeight="1" spans="1:24">
      <c r="A28" s="9"/>
      <c r="B28" s="10" t="s">
        <v>36</v>
      </c>
      <c r="C28" s="10" t="s">
        <v>10</v>
      </c>
      <c r="D28" s="10" t="s">
        <v>11</v>
      </c>
      <c r="E28" s="11">
        <v>43</v>
      </c>
      <c r="F28" s="11">
        <v>18</v>
      </c>
      <c r="G28" s="11">
        <f t="shared" si="0"/>
        <v>61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6.5" customHeight="1" spans="1:24">
      <c r="A29" s="9"/>
      <c r="B29" s="10" t="s">
        <v>37</v>
      </c>
      <c r="C29" s="10" t="s">
        <v>10</v>
      </c>
      <c r="D29" s="10" t="s">
        <v>11</v>
      </c>
      <c r="E29" s="11">
        <v>67</v>
      </c>
      <c r="F29" s="11">
        <v>10</v>
      </c>
      <c r="G29" s="11">
        <f t="shared" si="0"/>
        <v>77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6.5" customHeight="1" spans="1:24">
      <c r="A30" s="9"/>
      <c r="B30" s="10" t="s">
        <v>38</v>
      </c>
      <c r="C30" s="16" t="s">
        <v>10</v>
      </c>
      <c r="D30" s="16" t="s">
        <v>11</v>
      </c>
      <c r="E30" s="11">
        <v>27</v>
      </c>
      <c r="F30" s="11">
        <v>19</v>
      </c>
      <c r="G30" s="11">
        <f t="shared" si="0"/>
        <v>46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6.5" customHeight="1" spans="1:24">
      <c r="A31" s="9"/>
      <c r="B31" s="10" t="s">
        <v>39</v>
      </c>
      <c r="C31" s="10" t="s">
        <v>10</v>
      </c>
      <c r="D31" s="10" t="s">
        <v>11</v>
      </c>
      <c r="E31" s="11">
        <v>52</v>
      </c>
      <c r="F31" s="11">
        <v>10</v>
      </c>
      <c r="G31" s="11">
        <f t="shared" si="0"/>
        <v>62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6.5" customHeight="1" spans="1:24">
      <c r="A32" s="9"/>
      <c r="B32" s="10" t="s">
        <v>40</v>
      </c>
      <c r="C32" s="10" t="s">
        <v>10</v>
      </c>
      <c r="D32" s="10" t="s">
        <v>11</v>
      </c>
      <c r="E32" s="17">
        <v>39</v>
      </c>
      <c r="F32" s="11">
        <v>10</v>
      </c>
      <c r="G32" s="11">
        <f t="shared" si="0"/>
        <v>49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6.5" customHeight="1" spans="1:24">
      <c r="A33" s="9"/>
      <c r="B33" s="10" t="s">
        <v>41</v>
      </c>
      <c r="C33" s="10" t="s">
        <v>10</v>
      </c>
      <c r="D33" s="10" t="s">
        <v>11</v>
      </c>
      <c r="E33" s="11">
        <v>52</v>
      </c>
      <c r="F33" s="11">
        <v>17</v>
      </c>
      <c r="G33" s="11">
        <f t="shared" si="0"/>
        <v>69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6.5" customHeight="1" spans="1:24">
      <c r="A34" s="9"/>
      <c r="B34" s="12" t="s">
        <v>17</v>
      </c>
      <c r="C34" s="12"/>
      <c r="D34" s="12"/>
      <c r="E34" s="11">
        <f>SUM(E26:E33)</f>
        <v>398</v>
      </c>
      <c r="F34" s="11">
        <f>SUM(F26:F33)</f>
        <v>142</v>
      </c>
      <c r="G34" s="11">
        <f t="shared" si="0"/>
        <v>540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6.5" customHeight="1" spans="1:24">
      <c r="A35" s="13" t="s">
        <v>42</v>
      </c>
      <c r="B35" s="10" t="s">
        <v>43</v>
      </c>
      <c r="C35" s="10" t="s">
        <v>10</v>
      </c>
      <c r="D35" s="10" t="s">
        <v>11</v>
      </c>
      <c r="E35" s="11">
        <v>12</v>
      </c>
      <c r="F35" s="11">
        <v>59</v>
      </c>
      <c r="G35" s="11">
        <f t="shared" si="0"/>
        <v>71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6.5" customHeight="1" spans="1:24">
      <c r="A36" s="9"/>
      <c r="B36" s="10" t="s">
        <v>44</v>
      </c>
      <c r="C36" s="10" t="s">
        <v>10</v>
      </c>
      <c r="D36" s="10" t="s">
        <v>11</v>
      </c>
      <c r="E36" s="11">
        <v>19</v>
      </c>
      <c r="F36" s="11">
        <v>40</v>
      </c>
      <c r="G36" s="11">
        <f t="shared" si="0"/>
        <v>59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6.5" customHeight="1" spans="1:24">
      <c r="A37" s="9"/>
      <c r="B37" s="10" t="s">
        <v>45</v>
      </c>
      <c r="C37" s="10" t="s">
        <v>10</v>
      </c>
      <c r="D37" s="10" t="s">
        <v>11</v>
      </c>
      <c r="E37" s="11">
        <v>6</v>
      </c>
      <c r="F37" s="11">
        <v>42</v>
      </c>
      <c r="G37" s="11">
        <f t="shared" si="0"/>
        <v>48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6.5" customHeight="1" spans="1:24">
      <c r="A38" s="9"/>
      <c r="B38" s="10" t="s">
        <v>46</v>
      </c>
      <c r="C38" s="10" t="s">
        <v>10</v>
      </c>
      <c r="D38" s="10" t="s">
        <v>11</v>
      </c>
      <c r="E38" s="11">
        <v>22</v>
      </c>
      <c r="F38" s="11">
        <v>165</v>
      </c>
      <c r="G38" s="11">
        <f t="shared" si="0"/>
        <v>187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6.5" customHeight="1" spans="1:24">
      <c r="A39" s="9"/>
      <c r="B39" s="12" t="s">
        <v>17</v>
      </c>
      <c r="C39" s="12"/>
      <c r="D39" s="12"/>
      <c r="E39" s="11">
        <f>SUM(E35:E38)</f>
        <v>59</v>
      </c>
      <c r="F39" s="11">
        <f>SUM(F35:F38)</f>
        <v>306</v>
      </c>
      <c r="G39" s="11">
        <f t="shared" si="0"/>
        <v>365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6.5" customHeight="1" spans="1:24">
      <c r="A40" s="14" t="s">
        <v>47</v>
      </c>
      <c r="B40" s="16" t="s">
        <v>48</v>
      </c>
      <c r="C40" s="16" t="s">
        <v>10</v>
      </c>
      <c r="D40" s="16" t="s">
        <v>11</v>
      </c>
      <c r="E40" s="11">
        <v>16</v>
      </c>
      <c r="F40" s="11">
        <v>66</v>
      </c>
      <c r="G40" s="11">
        <f t="shared" si="0"/>
        <v>82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6.5" customHeight="1" spans="1:24">
      <c r="A41" s="9"/>
      <c r="B41" s="10" t="s">
        <v>49</v>
      </c>
      <c r="C41" s="10" t="s">
        <v>10</v>
      </c>
      <c r="D41" s="10" t="s">
        <v>11</v>
      </c>
      <c r="E41" s="11">
        <v>3</v>
      </c>
      <c r="F41" s="11">
        <v>61</v>
      </c>
      <c r="G41" s="11">
        <f t="shared" si="0"/>
        <v>64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6.5" customHeight="1" spans="1:24">
      <c r="A42" s="9"/>
      <c r="B42" s="10" t="s">
        <v>50</v>
      </c>
      <c r="C42" s="10" t="s">
        <v>10</v>
      </c>
      <c r="D42" s="10" t="s">
        <v>11</v>
      </c>
      <c r="E42" s="11">
        <v>12</v>
      </c>
      <c r="F42" s="11">
        <v>44</v>
      </c>
      <c r="G42" s="11">
        <f t="shared" si="0"/>
        <v>56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6.5" customHeight="1" spans="1:24">
      <c r="A43" s="9"/>
      <c r="B43" s="10" t="s">
        <v>51</v>
      </c>
      <c r="C43" s="10" t="s">
        <v>10</v>
      </c>
      <c r="D43" s="10" t="s">
        <v>11</v>
      </c>
      <c r="E43" s="11">
        <v>18</v>
      </c>
      <c r="F43" s="11">
        <v>59</v>
      </c>
      <c r="G43" s="11">
        <f t="shared" si="0"/>
        <v>77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6.5" customHeight="1" spans="1:24">
      <c r="A44" s="9"/>
      <c r="B44" s="10" t="s">
        <v>52</v>
      </c>
      <c r="C44" s="10" t="s">
        <v>10</v>
      </c>
      <c r="D44" s="10" t="s">
        <v>11</v>
      </c>
      <c r="E44" s="11">
        <v>14</v>
      </c>
      <c r="F44" s="11">
        <v>62</v>
      </c>
      <c r="G44" s="11">
        <f t="shared" si="0"/>
        <v>76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6.5" customHeight="1" spans="1:24">
      <c r="A45" s="9"/>
      <c r="B45" s="10" t="s">
        <v>53</v>
      </c>
      <c r="C45" s="10" t="s">
        <v>10</v>
      </c>
      <c r="D45" s="10" t="s">
        <v>11</v>
      </c>
      <c r="E45" s="11">
        <v>8</v>
      </c>
      <c r="F45" s="11">
        <v>62</v>
      </c>
      <c r="G45" s="11">
        <f t="shared" si="0"/>
        <v>70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21" customHeight="1" spans="1:24">
      <c r="A46" s="9"/>
      <c r="B46" s="10" t="s">
        <v>54</v>
      </c>
      <c r="C46" s="10" t="s">
        <v>10</v>
      </c>
      <c r="D46" s="10" t="s">
        <v>11</v>
      </c>
      <c r="E46" s="11">
        <v>10</v>
      </c>
      <c r="F46" s="11">
        <v>46</v>
      </c>
      <c r="G46" s="11">
        <f t="shared" si="0"/>
        <v>56</v>
      </c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ht="16.5" customHeight="1" spans="1:24">
      <c r="A47" s="9"/>
      <c r="B47" s="12" t="s">
        <v>17</v>
      </c>
      <c r="C47" s="12"/>
      <c r="D47" s="12"/>
      <c r="E47" s="11">
        <f>SUM(E40:E46)</f>
        <v>81</v>
      </c>
      <c r="F47" s="11">
        <f>SUM(F40:F46)</f>
        <v>400</v>
      </c>
      <c r="G47" s="11">
        <f t="shared" si="0"/>
        <v>481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6.5" customHeight="1" spans="1:24">
      <c r="A48" s="14" t="s">
        <v>55</v>
      </c>
      <c r="B48" s="10" t="s">
        <v>56</v>
      </c>
      <c r="C48" s="10" t="s">
        <v>10</v>
      </c>
      <c r="D48" s="10" t="s">
        <v>11</v>
      </c>
      <c r="E48" s="11">
        <v>40</v>
      </c>
      <c r="F48" s="11">
        <v>5</v>
      </c>
      <c r="G48" s="11">
        <f t="shared" si="0"/>
        <v>45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6.5" customHeight="1" spans="1:24">
      <c r="A49" s="9"/>
      <c r="B49" s="10" t="s">
        <v>57</v>
      </c>
      <c r="C49" s="10" t="s">
        <v>10</v>
      </c>
      <c r="D49" s="10" t="s">
        <v>11</v>
      </c>
      <c r="E49" s="11">
        <v>22</v>
      </c>
      <c r="F49" s="11">
        <v>129</v>
      </c>
      <c r="G49" s="11">
        <f t="shared" si="0"/>
        <v>151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6.5" customHeight="1" spans="1:24">
      <c r="A50" s="9"/>
      <c r="B50" s="10" t="s">
        <v>58</v>
      </c>
      <c r="C50" s="10" t="s">
        <v>10</v>
      </c>
      <c r="D50" s="10" t="s">
        <v>11</v>
      </c>
      <c r="E50" s="11">
        <v>18</v>
      </c>
      <c r="F50" s="11">
        <v>135</v>
      </c>
      <c r="G50" s="11">
        <f t="shared" si="0"/>
        <v>153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6.5" customHeight="1" spans="1:24">
      <c r="A51" s="9"/>
      <c r="B51" s="10" t="s">
        <v>59</v>
      </c>
      <c r="C51" s="10" t="s">
        <v>10</v>
      </c>
      <c r="D51" s="10" t="s">
        <v>11</v>
      </c>
      <c r="E51" s="11">
        <v>30</v>
      </c>
      <c r="F51" s="11">
        <v>51</v>
      </c>
      <c r="G51" s="11">
        <f t="shared" si="0"/>
        <v>81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6.5" customHeight="1" spans="1:24">
      <c r="A52" s="9"/>
      <c r="B52" s="16" t="s">
        <v>60</v>
      </c>
      <c r="C52" s="16" t="s">
        <v>10</v>
      </c>
      <c r="D52" s="16" t="s">
        <v>11</v>
      </c>
      <c r="E52" s="11">
        <v>27</v>
      </c>
      <c r="F52" s="11">
        <v>147</v>
      </c>
      <c r="G52" s="11">
        <f t="shared" si="0"/>
        <v>174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6.5" customHeight="1" spans="1:24">
      <c r="A53" s="9"/>
      <c r="B53" s="10" t="s">
        <v>61</v>
      </c>
      <c r="C53" s="10" t="s">
        <v>10</v>
      </c>
      <c r="D53" s="10" t="s">
        <v>11</v>
      </c>
      <c r="E53" s="11">
        <v>5</v>
      </c>
      <c r="F53" s="11">
        <v>32</v>
      </c>
      <c r="G53" s="11">
        <f t="shared" si="0"/>
        <v>37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6.5" customHeight="1" spans="1:24">
      <c r="A54" s="9"/>
      <c r="B54" s="10" t="s">
        <v>62</v>
      </c>
      <c r="C54" s="10" t="s">
        <v>10</v>
      </c>
      <c r="D54" s="10" t="s">
        <v>11</v>
      </c>
      <c r="E54" s="11">
        <v>0</v>
      </c>
      <c r="F54" s="11">
        <v>38</v>
      </c>
      <c r="G54" s="11">
        <f t="shared" si="0"/>
        <v>38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6.5" customHeight="1" spans="1:24">
      <c r="A55" s="9"/>
      <c r="B55" s="10" t="s">
        <v>63</v>
      </c>
      <c r="C55" s="10" t="s">
        <v>10</v>
      </c>
      <c r="D55" s="10" t="s">
        <v>11</v>
      </c>
      <c r="E55" s="11">
        <v>1</v>
      </c>
      <c r="F55" s="11">
        <v>36</v>
      </c>
      <c r="G55" s="11">
        <f t="shared" si="0"/>
        <v>37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6.5" customHeight="1" spans="1:24">
      <c r="A56" s="9"/>
      <c r="B56" s="12" t="s">
        <v>17</v>
      </c>
      <c r="C56" s="12"/>
      <c r="D56" s="12"/>
      <c r="E56" s="11">
        <f>SUM(E48:E55)</f>
        <v>143</v>
      </c>
      <c r="F56" s="11">
        <f>SUM(F48:F55)</f>
        <v>573</v>
      </c>
      <c r="G56" s="11">
        <f t="shared" si="0"/>
        <v>716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05" customHeight="1" spans="1:24">
      <c r="A57" s="14" t="s">
        <v>64</v>
      </c>
      <c r="B57" s="20" t="s">
        <v>65</v>
      </c>
      <c r="C57" s="20" t="s">
        <v>10</v>
      </c>
      <c r="D57" s="10" t="s">
        <v>11</v>
      </c>
      <c r="E57" s="11">
        <v>3</v>
      </c>
      <c r="F57" s="11">
        <v>35</v>
      </c>
      <c r="G57" s="11">
        <f t="shared" si="0"/>
        <v>38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6.5" customHeight="1" spans="1:24">
      <c r="A58" s="9"/>
      <c r="B58" s="12" t="s">
        <v>17</v>
      </c>
      <c r="C58" s="12"/>
      <c r="D58" s="12"/>
      <c r="E58" s="11">
        <f>SUM(E57)</f>
        <v>3</v>
      </c>
      <c r="F58" s="11">
        <f>SUM(F57)</f>
        <v>35</v>
      </c>
      <c r="G58" s="11">
        <f t="shared" si="0"/>
        <v>38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6.5" customHeight="1" spans="1:24">
      <c r="A59" s="12" t="s">
        <v>66</v>
      </c>
      <c r="B59" s="12"/>
      <c r="C59" s="12"/>
      <c r="D59" s="12"/>
      <c r="E59" s="11">
        <f>SUM(E10,E18,E25,E34,E39,E47,E56,E58)</f>
        <v>1254</v>
      </c>
      <c r="F59" s="11">
        <f>SUM(F10,F18,F25,F34,F39,F47,F56,F58)</f>
        <v>2654</v>
      </c>
      <c r="G59" s="11">
        <f t="shared" si="0"/>
        <v>3908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>
      <c r="A61" s="2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2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2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2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2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2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2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2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2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2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2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2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2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2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2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2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2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2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2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2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2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2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2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2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2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2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2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2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2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21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</row>
    <row r="197" spans="1:24">
      <c r="A197" s="21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</row>
  </sheetData>
  <mergeCells count="18">
    <mergeCell ref="B10:D10"/>
    <mergeCell ref="B18:D18"/>
    <mergeCell ref="B25:D25"/>
    <mergeCell ref="B34:D34"/>
    <mergeCell ref="B39:D39"/>
    <mergeCell ref="B47:D47"/>
    <mergeCell ref="B56:D56"/>
    <mergeCell ref="B58:D58"/>
    <mergeCell ref="A59:D59"/>
    <mergeCell ref="A4:A10"/>
    <mergeCell ref="A11:A18"/>
    <mergeCell ref="A19:A25"/>
    <mergeCell ref="A26:A34"/>
    <mergeCell ref="A35:A39"/>
    <mergeCell ref="A40:A47"/>
    <mergeCell ref="A48:A56"/>
    <mergeCell ref="A57:A58"/>
    <mergeCell ref="A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胡小月1401784847</cp:lastModifiedBy>
  <dcterms:created xsi:type="dcterms:W3CDTF">2026-10-19T02:18:00Z</dcterms:created>
  <dcterms:modified xsi:type="dcterms:W3CDTF">2026-10-19T02:26:24Z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{"Label":"1","ContentProducer":"001191110102MACQD9K64010000","ProduceID":"7698197548393811136","ReservedCode1":"","ContentPropagator":"","PropagateID":"","ReservedCode2":""}</vt:lpwstr>
  </property>
  <property fmtid="{D5CDD505-2E9C-101B-9397-08002B2CF9AE}" pid="3" name="ICV">
    <vt:lpwstr>D7FED0C006CA41AEBD4B09DA220BBAD1_13</vt:lpwstr>
  </property>
  <property fmtid="{D5CDD505-2E9C-101B-9397-08002B2CF9AE}" pid="4" name="KSOProductBuildVer">
    <vt:lpwstr>2052-12.1.0.26381</vt:lpwstr>
  </property>
  <property fmtid="{D5CDD505-2E9C-101B-9397-08002B2CF9AE}" pid="5" name="CalculationRule">
    <vt:i4>0</vt:i4>
  </property>
</Properties>
</file>